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EC\ROZPOČET OBCE\2022 rozpočet obce\"/>
    </mc:Choice>
  </mc:AlternateContent>
  <bookViews>
    <workbookView xWindow="0" yWindow="0" windowWidth="15195" windowHeight="12435"/>
  </bookViews>
  <sheets>
    <sheet name="Schválený rozpočet na rok 2022" sheetId="4" r:id="rId1"/>
    <sheet name="Příjmy" sheetId="3" r:id="rId2"/>
    <sheet name="Výdaje" sheetId="2" r:id="rId3"/>
    <sheet name="Financování" sheetId="1" r:id="rId4"/>
  </sheets>
  <definedNames>
    <definedName name="_xlnm.Print_Titles" localSheetId="3">Financování!$1:$2</definedName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4" l="1"/>
  <c r="E59" i="4" s="1"/>
  <c r="I53" i="4"/>
  <c r="H53" i="4"/>
  <c r="G53" i="4"/>
  <c r="J18" i="4"/>
  <c r="E58" i="4" s="1"/>
  <c r="I18" i="4"/>
  <c r="H18" i="4"/>
  <c r="G18" i="4"/>
  <c r="H5" i="1" l="1"/>
  <c r="G5" i="1"/>
  <c r="F5" i="1"/>
  <c r="E5" i="1"/>
  <c r="D5" i="1"/>
  <c r="F36" i="2"/>
  <c r="E36" i="2"/>
  <c r="D36" i="2"/>
  <c r="C36" i="2"/>
  <c r="F14" i="3"/>
  <c r="E14" i="3"/>
  <c r="D14" i="3"/>
  <c r="C14" i="3"/>
</calcChain>
</file>

<file path=xl/sharedStrings.xml><?xml version="1.0" encoding="utf-8"?>
<sst xmlns="http://schemas.openxmlformats.org/spreadsheetml/2006/main" count="131" uniqueCount="95">
  <si>
    <t>Para</t>
  </si>
  <si>
    <t>Text</t>
  </si>
  <si>
    <t>SR zdroj</t>
  </si>
  <si>
    <t>UR zdroj</t>
  </si>
  <si>
    <t>Skutečnost 2020</t>
  </si>
  <si>
    <t>Skutečnost 2021</t>
  </si>
  <si>
    <t>Návrh</t>
  </si>
  <si>
    <t>Zálež.kultury,církví a sděl.prostředků</t>
  </si>
  <si>
    <t>Sportovní zařízení ve vlastnictví obce</t>
  </si>
  <si>
    <t>Nebytové hospodářství</t>
  </si>
  <si>
    <t>Komunální služby a územní rozvoj j.n.</t>
  </si>
  <si>
    <t>Zálež.bydlení, komun.služ. a územ.rozvoj</t>
  </si>
  <si>
    <t>Sběr a odvoz komunálních odpadů</t>
  </si>
  <si>
    <t>Využívání a zneškodňování komunál.odpadů</t>
  </si>
  <si>
    <t>Činnost místní správy</t>
  </si>
  <si>
    <t>Příjmy a výdaje z úvěr. finanč. operací</t>
  </si>
  <si>
    <t xml:space="preserve">Celkem </t>
  </si>
  <si>
    <t>Silnice</t>
  </si>
  <si>
    <t>Ost. záležitosti pozemních komunikací</t>
  </si>
  <si>
    <t>Odvád. a čišt.odp.vod a nakládání s kaly</t>
  </si>
  <si>
    <t>Mateřské školy</t>
  </si>
  <si>
    <t>Základní školy</t>
  </si>
  <si>
    <t>Činnosti knihovnické</t>
  </si>
  <si>
    <t>Ost. záležitosti kultury</t>
  </si>
  <si>
    <t>Ost. sportovní činnost</t>
  </si>
  <si>
    <t>Hospice</t>
  </si>
  <si>
    <t>Veřejné osvětlení</t>
  </si>
  <si>
    <t>Územní plánování</t>
  </si>
  <si>
    <t>Sběr a odvoz nebezpečných odpadů</t>
  </si>
  <si>
    <t>Protierozní,lavinová i požární ochrana</t>
  </si>
  <si>
    <t>Péče o vzhled obcí a veřejnou zeleň</t>
  </si>
  <si>
    <t>Krizová opatření</t>
  </si>
  <si>
    <t>Požární ochrana - dobr. část</t>
  </si>
  <si>
    <t>Zastupitelstva obcí</t>
  </si>
  <si>
    <t>Pojištění funkčně nespecifikované</t>
  </si>
  <si>
    <t>Ost. finanční operace</t>
  </si>
  <si>
    <t>Finanční vypořádání</t>
  </si>
  <si>
    <t>v souladu se zákonem č. 23/2017 Sb. a zákonem č. 250/2000 Sb.</t>
  </si>
  <si>
    <t>IČ: 00269158</t>
  </si>
  <si>
    <t>Paragraf</t>
  </si>
  <si>
    <t>položka</t>
  </si>
  <si>
    <t>text</t>
  </si>
  <si>
    <t>PŘÍJMY</t>
  </si>
  <si>
    <t>Zál.kultury,církví a sděl.prostřed.</t>
  </si>
  <si>
    <t>Sportovní zařízení ve slatnictví obce</t>
  </si>
  <si>
    <t>Zálež.bydlení,komun.služ. A územ.rozvoj</t>
  </si>
  <si>
    <t>Využívání a zneš.komun.odpadů</t>
  </si>
  <si>
    <t>Činnost místní spsrávy</t>
  </si>
  <si>
    <t>Příjmy a výdaje z úvěr.finanč.oper.</t>
  </si>
  <si>
    <t>Příjmy celkem</t>
  </si>
  <si>
    <t xml:space="preserve">Silnice </t>
  </si>
  <si>
    <t>Ost. záležitosti pozemních kom.</t>
  </si>
  <si>
    <t>Odvádění a čištění odpad.vod</t>
  </si>
  <si>
    <t>Předškolní zařízení</t>
  </si>
  <si>
    <t xml:space="preserve">Základní školy </t>
  </si>
  <si>
    <t xml:space="preserve">Ost. záležitosti kultury </t>
  </si>
  <si>
    <t>Sportovní zařízení v maj.obce</t>
  </si>
  <si>
    <t>Ostatní tělovýchovná činnost</t>
  </si>
  <si>
    <t>Komunální služby a územní rozvoj</t>
  </si>
  <si>
    <t>Zálež. bydlení, kom.služby, úz.r.</t>
  </si>
  <si>
    <t>Sběr a odvoz nebezp.odpadů</t>
  </si>
  <si>
    <t>Sběr a svoz komunálních odpadů</t>
  </si>
  <si>
    <t>Využívání a zneškodň. kom.odp.</t>
  </si>
  <si>
    <t>Péče o vzhled obcí a zeleň</t>
  </si>
  <si>
    <t>Požární ochrana - SDH</t>
  </si>
  <si>
    <t xml:space="preserve">Zastupitelstvo </t>
  </si>
  <si>
    <t xml:space="preserve">Činnost místní správy </t>
  </si>
  <si>
    <t xml:space="preserve">Pojištění </t>
  </si>
  <si>
    <t>Ost. finanční operace (daň z př.)</t>
  </si>
  <si>
    <t>Finanční vypořádání minulých let</t>
  </si>
  <si>
    <t>VÝDAJE CELKEM</t>
  </si>
  <si>
    <t>FINANCOVÁNÍ</t>
  </si>
  <si>
    <t>Splátka úvěru 8124</t>
  </si>
  <si>
    <t>Čerpání finanční rezervy 8115</t>
  </si>
  <si>
    <t>Výdaje celkem</t>
  </si>
  <si>
    <t>Saldo: příjmy - výdaje</t>
  </si>
  <si>
    <t>Třída 8 - financování +/-</t>
  </si>
  <si>
    <t>Do listinné podoby lze nahlédnout v sídle  obecního úřadu Mokrovousy, Mokrovousy 18</t>
  </si>
  <si>
    <t>V souladu se zákonem č. 23/2017 Sb. a zákonem č. 250/2000 Sb.</t>
  </si>
  <si>
    <t>Elektronicky na: www.mokrovousy.cz</t>
  </si>
  <si>
    <t>SR 2021</t>
  </si>
  <si>
    <t>UR 2021</t>
  </si>
  <si>
    <t>Skuteč. k 31.12.2021</t>
  </si>
  <si>
    <t>Neinv.trasf církev a nábož.spol.</t>
  </si>
  <si>
    <t>Volby do parlamentu ČR</t>
  </si>
  <si>
    <t>Ost.neinv.trasf.nezisk.a podob.org.</t>
  </si>
  <si>
    <t>Volby so parlamentu ČR</t>
  </si>
  <si>
    <t>Zájmová činnost a rekreace j.n.</t>
  </si>
  <si>
    <t>Ost.správa v obla.civil.nouz.pl</t>
  </si>
  <si>
    <t xml:space="preserve">   Daňové příjmy, přijaté transfery, poplatky</t>
  </si>
  <si>
    <t>Schválený rozpočet obce Mokrovousy na rok 2022</t>
  </si>
  <si>
    <t>Rozpočet  2022</t>
  </si>
  <si>
    <t xml:space="preserve">Příjmy </t>
  </si>
  <si>
    <t xml:space="preserve">Výdaje </t>
  </si>
  <si>
    <t xml:space="preserve">Financování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</si>
</sst>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4" fillId="0" borderId="14" xfId="0" applyFont="1" applyBorder="1"/>
    <xf numFmtId="0" fontId="0" fillId="0" borderId="15" xfId="0" applyBorder="1"/>
    <xf numFmtId="0" fontId="0" fillId="0" borderId="16" xfId="0" applyBorder="1"/>
    <xf numFmtId="4" fontId="4" fillId="0" borderId="21" xfId="0" applyNumberFormat="1" applyFont="1" applyBorder="1"/>
    <xf numFmtId="0" fontId="7" fillId="0" borderId="15" xfId="0" applyFont="1" applyBorder="1"/>
    <xf numFmtId="4" fontId="4" fillId="0" borderId="26" xfId="0" applyNumberFormat="1" applyFont="1" applyBorder="1"/>
    <xf numFmtId="0" fontId="0" fillId="0" borderId="27" xfId="0" applyBorder="1"/>
    <xf numFmtId="0" fontId="0" fillId="0" borderId="28" xfId="0" applyBorder="1"/>
    <xf numFmtId="4" fontId="0" fillId="3" borderId="19" xfId="0" applyNumberFormat="1" applyFill="1" applyBorder="1"/>
    <xf numFmtId="4" fontId="0" fillId="3" borderId="15" xfId="0" applyNumberFormat="1" applyFill="1" applyBorder="1"/>
    <xf numFmtId="4" fontId="0" fillId="3" borderId="20" xfId="0" applyNumberFormat="1" applyFill="1" applyBorder="1"/>
    <xf numFmtId="4" fontId="4" fillId="3" borderId="19" xfId="0" applyNumberFormat="1" applyFont="1" applyFill="1" applyBorder="1"/>
    <xf numFmtId="4" fontId="4" fillId="3" borderId="15" xfId="0" applyNumberFormat="1" applyFont="1" applyFill="1" applyBorder="1"/>
    <xf numFmtId="4" fontId="4" fillId="3" borderId="20" xfId="0" applyNumberFormat="1" applyFont="1" applyFill="1" applyBorder="1"/>
    <xf numFmtId="4" fontId="0" fillId="3" borderId="23" xfId="0" applyNumberFormat="1" applyFill="1" applyBorder="1"/>
    <xf numFmtId="4" fontId="0" fillId="3" borderId="24" xfId="0" applyNumberFormat="1" applyFill="1" applyBorder="1"/>
    <xf numFmtId="4" fontId="0" fillId="3" borderId="25" xfId="0" applyNumberFormat="1" applyFill="1" applyBorder="1"/>
    <xf numFmtId="0" fontId="1" fillId="0" borderId="0" xfId="0" applyFont="1" applyBorder="1"/>
    <xf numFmtId="0" fontId="1" fillId="2" borderId="0" xfId="0" applyFont="1" applyFill="1" applyBorder="1"/>
    <xf numFmtId="164" fontId="1" fillId="0" borderId="0" xfId="0" applyNumberFormat="1" applyFont="1" applyBorder="1"/>
    <xf numFmtId="4" fontId="0" fillId="3" borderId="0" xfId="0" applyNumberFormat="1" applyFill="1" applyBorder="1"/>
    <xf numFmtId="165" fontId="1" fillId="0" borderId="0" xfId="0" applyNumberFormat="1" applyFont="1" applyBorder="1"/>
    <xf numFmtId="0" fontId="0" fillId="0" borderId="37" xfId="0" applyBorder="1" applyAlignment="1">
      <alignment horizontal="left"/>
    </xf>
    <xf numFmtId="0" fontId="0" fillId="0" borderId="18" xfId="0" applyBorder="1" applyAlignment="1">
      <alignment horizontal="left"/>
    </xf>
    <xf numFmtId="4" fontId="0" fillId="0" borderId="17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M10" sqref="M9:M10"/>
    </sheetView>
  </sheetViews>
  <sheetFormatPr defaultRowHeight="15" x14ac:dyDescent="0.25"/>
  <cols>
    <col min="6" max="6" width="12.28515625" customWidth="1"/>
    <col min="7" max="7" width="11.42578125" customWidth="1"/>
    <col min="8" max="8" width="14.85546875" customWidth="1"/>
    <col min="9" max="9" width="12.28515625" customWidth="1"/>
    <col min="10" max="10" width="13.42578125" customWidth="1"/>
  </cols>
  <sheetData>
    <row r="1" spans="1:11" ht="15.75" x14ac:dyDescent="0.25">
      <c r="A1" s="70" t="s">
        <v>90</v>
      </c>
      <c r="B1" s="70"/>
      <c r="C1" s="70"/>
      <c r="D1" s="70"/>
      <c r="E1" s="70"/>
      <c r="F1" s="70"/>
      <c r="G1" s="8"/>
    </row>
    <row r="2" spans="1:11" x14ac:dyDescent="0.25">
      <c r="A2" s="71" t="s">
        <v>37</v>
      </c>
      <c r="B2" s="71"/>
      <c r="C2" s="71"/>
      <c r="D2" s="71"/>
      <c r="E2" s="71"/>
      <c r="F2" s="71"/>
      <c r="G2" s="8"/>
    </row>
    <row r="3" spans="1:11" x14ac:dyDescent="0.25">
      <c r="A3" s="72" t="s">
        <v>38</v>
      </c>
      <c r="B3" s="72"/>
      <c r="C3" s="72"/>
      <c r="D3" s="72"/>
      <c r="E3" s="72"/>
      <c r="F3" s="72"/>
      <c r="G3" s="8"/>
    </row>
    <row r="4" spans="1:11" ht="15.75" x14ac:dyDescent="0.25">
      <c r="B4" s="9"/>
      <c r="C4" s="8"/>
      <c r="D4" s="8"/>
      <c r="E4" s="8"/>
      <c r="F4" s="8"/>
      <c r="G4" s="8"/>
    </row>
    <row r="5" spans="1:11" ht="15.75" thickBot="1" x14ac:dyDescent="0.3"/>
    <row r="6" spans="1:11" ht="30.75" thickBot="1" x14ac:dyDescent="0.3">
      <c r="A6" s="10" t="s">
        <v>39</v>
      </c>
      <c r="B6" s="11" t="s">
        <v>40</v>
      </c>
      <c r="C6" s="73" t="s">
        <v>41</v>
      </c>
      <c r="D6" s="74"/>
      <c r="E6" s="74"/>
      <c r="F6" s="74"/>
      <c r="G6" s="12" t="s">
        <v>80</v>
      </c>
      <c r="H6" s="12" t="s">
        <v>81</v>
      </c>
      <c r="I6" s="13" t="s">
        <v>82</v>
      </c>
      <c r="J6" s="14" t="s">
        <v>91</v>
      </c>
      <c r="K6" s="15"/>
    </row>
    <row r="7" spans="1:11" x14ac:dyDescent="0.25">
      <c r="A7" s="16"/>
      <c r="B7" s="17"/>
      <c r="C7" s="75" t="s">
        <v>42</v>
      </c>
      <c r="D7" s="76"/>
      <c r="E7" s="76"/>
      <c r="F7" s="77"/>
      <c r="G7" s="18"/>
      <c r="H7" s="16"/>
      <c r="I7" s="19"/>
      <c r="J7" s="20"/>
    </row>
    <row r="8" spans="1:11" x14ac:dyDescent="0.25">
      <c r="A8" s="21">
        <v>0</v>
      </c>
      <c r="B8" s="22"/>
      <c r="C8" s="56" t="s">
        <v>89</v>
      </c>
      <c r="D8" s="57"/>
      <c r="E8" s="57"/>
      <c r="F8" s="58"/>
      <c r="G8" s="28">
        <v>4893760</v>
      </c>
      <c r="H8" s="29">
        <v>5243114.6399999997</v>
      </c>
      <c r="I8" s="30">
        <v>6251352.8099999996</v>
      </c>
      <c r="J8" s="23">
        <v>5953920</v>
      </c>
    </row>
    <row r="9" spans="1:11" x14ac:dyDescent="0.25">
      <c r="A9" s="21">
        <v>3399</v>
      </c>
      <c r="B9" s="22"/>
      <c r="C9" s="56" t="s">
        <v>43</v>
      </c>
      <c r="D9" s="57"/>
      <c r="E9" s="57"/>
      <c r="F9" s="58"/>
      <c r="G9" s="28">
        <v>12000</v>
      </c>
      <c r="H9" s="29">
        <v>12000</v>
      </c>
      <c r="I9" s="30">
        <v>0</v>
      </c>
      <c r="J9" s="23">
        <v>12000</v>
      </c>
    </row>
    <row r="10" spans="1:11" x14ac:dyDescent="0.25">
      <c r="A10" s="21">
        <v>3412</v>
      </c>
      <c r="B10" s="22"/>
      <c r="C10" s="56" t="s">
        <v>44</v>
      </c>
      <c r="D10" s="57"/>
      <c r="E10" s="57"/>
      <c r="F10" s="58"/>
      <c r="G10" s="28">
        <v>11000</v>
      </c>
      <c r="H10" s="29">
        <v>11000</v>
      </c>
      <c r="I10" s="30">
        <v>7100</v>
      </c>
      <c r="J10" s="23">
        <v>10000</v>
      </c>
    </row>
    <row r="11" spans="1:11" x14ac:dyDescent="0.25">
      <c r="A11" s="21">
        <v>3613</v>
      </c>
      <c r="B11" s="22"/>
      <c r="C11" s="56" t="s">
        <v>9</v>
      </c>
      <c r="D11" s="57"/>
      <c r="E11" s="57"/>
      <c r="F11" s="58"/>
      <c r="G11" s="28">
        <v>128472</v>
      </c>
      <c r="H11" s="29">
        <v>128472</v>
      </c>
      <c r="I11" s="30">
        <v>128472</v>
      </c>
      <c r="J11" s="23">
        <v>128472</v>
      </c>
    </row>
    <row r="12" spans="1:11" x14ac:dyDescent="0.25">
      <c r="A12" s="21">
        <v>3639</v>
      </c>
      <c r="B12" s="22"/>
      <c r="C12" s="56" t="s">
        <v>10</v>
      </c>
      <c r="D12" s="57"/>
      <c r="E12" s="57"/>
      <c r="F12" s="58"/>
      <c r="G12" s="28">
        <v>13000</v>
      </c>
      <c r="H12" s="29">
        <v>67669</v>
      </c>
      <c r="I12" s="30">
        <v>66456.899999999994</v>
      </c>
      <c r="J12" s="23">
        <v>44350</v>
      </c>
    </row>
    <row r="13" spans="1:11" x14ac:dyDescent="0.25">
      <c r="A13" s="21">
        <v>3699</v>
      </c>
      <c r="B13" s="22"/>
      <c r="C13" s="56" t="s">
        <v>45</v>
      </c>
      <c r="D13" s="57"/>
      <c r="E13" s="57"/>
      <c r="F13" s="58"/>
      <c r="G13" s="28">
        <v>15007</v>
      </c>
      <c r="H13" s="29">
        <v>14008</v>
      </c>
      <c r="I13" s="30">
        <v>10398</v>
      </c>
      <c r="J13" s="23">
        <v>10000</v>
      </c>
    </row>
    <row r="14" spans="1:11" x14ac:dyDescent="0.25">
      <c r="A14" s="21">
        <v>3722</v>
      </c>
      <c r="B14" s="22"/>
      <c r="C14" s="56" t="s">
        <v>12</v>
      </c>
      <c r="D14" s="57"/>
      <c r="E14" s="57"/>
      <c r="F14" s="58"/>
      <c r="G14" s="28">
        <v>9000</v>
      </c>
      <c r="H14" s="29">
        <v>10000</v>
      </c>
      <c r="I14" s="30">
        <v>9600</v>
      </c>
      <c r="J14" s="23">
        <v>10000</v>
      </c>
    </row>
    <row r="15" spans="1:11" x14ac:dyDescent="0.25">
      <c r="A15" s="21">
        <v>3725</v>
      </c>
      <c r="B15" s="22"/>
      <c r="C15" s="56" t="s">
        <v>46</v>
      </c>
      <c r="D15" s="57"/>
      <c r="E15" s="57"/>
      <c r="F15" s="58"/>
      <c r="G15" s="28">
        <v>60000</v>
      </c>
      <c r="H15" s="29">
        <v>60813</v>
      </c>
      <c r="I15" s="30">
        <v>60813</v>
      </c>
      <c r="J15" s="23">
        <v>60000</v>
      </c>
    </row>
    <row r="16" spans="1:11" x14ac:dyDescent="0.25">
      <c r="A16" s="21">
        <v>6171</v>
      </c>
      <c r="B16" s="22"/>
      <c r="C16" s="67" t="s">
        <v>47</v>
      </c>
      <c r="D16" s="68"/>
      <c r="E16" s="68"/>
      <c r="F16" s="69"/>
      <c r="G16" s="28">
        <v>1000</v>
      </c>
      <c r="H16" s="29">
        <v>37200</v>
      </c>
      <c r="I16" s="30">
        <v>36200</v>
      </c>
      <c r="J16" s="23">
        <v>1000</v>
      </c>
    </row>
    <row r="17" spans="1:10" x14ac:dyDescent="0.25">
      <c r="A17" s="21">
        <v>6310</v>
      </c>
      <c r="B17" s="22"/>
      <c r="C17" s="56" t="s">
        <v>48</v>
      </c>
      <c r="D17" s="57"/>
      <c r="E17" s="57"/>
      <c r="F17" s="58"/>
      <c r="G17" s="28">
        <v>2000</v>
      </c>
      <c r="H17" s="29">
        <v>2000</v>
      </c>
      <c r="I17" s="30">
        <v>590.89</v>
      </c>
      <c r="J17" s="23">
        <v>1000</v>
      </c>
    </row>
    <row r="18" spans="1:10" x14ac:dyDescent="0.25">
      <c r="A18" s="21"/>
      <c r="B18" s="22"/>
      <c r="C18" s="59" t="s">
        <v>49</v>
      </c>
      <c r="D18" s="57"/>
      <c r="E18" s="57"/>
      <c r="F18" s="58"/>
      <c r="G18" s="31">
        <f>SUM(G8:G17)</f>
        <v>5145239</v>
      </c>
      <c r="H18" s="32">
        <f>SUM(H8:H17)</f>
        <v>5586276.6399999997</v>
      </c>
      <c r="I18" s="33">
        <f>SUM(I8:I17)</f>
        <v>6570983.5999999996</v>
      </c>
      <c r="J18" s="23">
        <f>SUM(J8:J17)</f>
        <v>6230742</v>
      </c>
    </row>
    <row r="19" spans="1:10" x14ac:dyDescent="0.25">
      <c r="A19" s="21"/>
      <c r="B19" s="22"/>
      <c r="C19" s="56"/>
      <c r="D19" s="57"/>
      <c r="E19" s="57"/>
      <c r="F19" s="58"/>
      <c r="G19" s="28"/>
      <c r="H19" s="29"/>
      <c r="I19" s="30"/>
      <c r="J19" s="23"/>
    </row>
    <row r="20" spans="1:10" x14ac:dyDescent="0.25">
      <c r="A20" s="21"/>
      <c r="B20" s="22"/>
      <c r="C20" s="59"/>
      <c r="D20" s="57"/>
      <c r="E20" s="57"/>
      <c r="F20" s="58"/>
      <c r="G20" s="28"/>
      <c r="H20" s="29"/>
      <c r="I20" s="30"/>
      <c r="J20" s="23"/>
    </row>
    <row r="21" spans="1:10" x14ac:dyDescent="0.25">
      <c r="A21" s="21">
        <v>2212</v>
      </c>
      <c r="B21" s="22"/>
      <c r="C21" s="67" t="s">
        <v>50</v>
      </c>
      <c r="D21" s="68"/>
      <c r="E21" s="68"/>
      <c r="F21" s="69"/>
      <c r="G21" s="28">
        <v>20000</v>
      </c>
      <c r="H21" s="29">
        <v>20000</v>
      </c>
      <c r="I21" s="30">
        <v>2758.8</v>
      </c>
      <c r="J21" s="23">
        <v>20000</v>
      </c>
    </row>
    <row r="22" spans="1:10" x14ac:dyDescent="0.25">
      <c r="A22" s="24">
        <v>2219</v>
      </c>
      <c r="B22" s="22"/>
      <c r="C22" s="56" t="s">
        <v>51</v>
      </c>
      <c r="D22" s="57"/>
      <c r="E22" s="57"/>
      <c r="F22" s="58"/>
      <c r="G22" s="28">
        <v>50000</v>
      </c>
      <c r="H22" s="29">
        <v>304400</v>
      </c>
      <c r="I22" s="30">
        <v>248439.5</v>
      </c>
      <c r="J22" s="23">
        <v>2850000</v>
      </c>
    </row>
    <row r="23" spans="1:10" x14ac:dyDescent="0.25">
      <c r="A23" s="24">
        <v>2321</v>
      </c>
      <c r="B23" s="22"/>
      <c r="C23" s="56" t="s">
        <v>52</v>
      </c>
      <c r="D23" s="57"/>
      <c r="E23" s="57"/>
      <c r="F23" s="58"/>
      <c r="G23" s="28">
        <v>600000</v>
      </c>
      <c r="H23" s="29">
        <v>500000</v>
      </c>
      <c r="I23" s="30">
        <v>412826</v>
      </c>
      <c r="J23" s="23">
        <v>170000</v>
      </c>
    </row>
    <row r="24" spans="1:10" x14ac:dyDescent="0.25">
      <c r="A24" s="24">
        <v>3111</v>
      </c>
      <c r="B24" s="22"/>
      <c r="C24" s="56" t="s">
        <v>53</v>
      </c>
      <c r="D24" s="57"/>
      <c r="E24" s="57"/>
      <c r="F24" s="58"/>
      <c r="G24" s="28">
        <v>12000</v>
      </c>
      <c r="H24" s="29">
        <v>12000</v>
      </c>
      <c r="I24" s="30">
        <v>0</v>
      </c>
      <c r="J24" s="23">
        <v>10000</v>
      </c>
    </row>
    <row r="25" spans="1:10" x14ac:dyDescent="0.25">
      <c r="A25" s="24">
        <v>3113</v>
      </c>
      <c r="B25" s="22"/>
      <c r="C25" s="56" t="s">
        <v>54</v>
      </c>
      <c r="D25" s="57"/>
      <c r="E25" s="57"/>
      <c r="F25" s="58"/>
      <c r="G25" s="28">
        <v>15000</v>
      </c>
      <c r="H25" s="29">
        <v>15000</v>
      </c>
      <c r="I25" s="30">
        <v>0</v>
      </c>
      <c r="J25" s="23">
        <v>10000</v>
      </c>
    </row>
    <row r="26" spans="1:10" x14ac:dyDescent="0.25">
      <c r="A26" s="24">
        <v>3314</v>
      </c>
      <c r="B26" s="22"/>
      <c r="C26" s="56" t="s">
        <v>22</v>
      </c>
      <c r="D26" s="57"/>
      <c r="E26" s="57"/>
      <c r="F26" s="58"/>
      <c r="G26" s="28">
        <v>21000</v>
      </c>
      <c r="H26" s="29">
        <v>21000</v>
      </c>
      <c r="I26" s="30">
        <v>14960</v>
      </c>
      <c r="J26" s="23">
        <v>19000</v>
      </c>
    </row>
    <row r="27" spans="1:10" x14ac:dyDescent="0.25">
      <c r="A27" s="24">
        <v>3319</v>
      </c>
      <c r="B27" s="22"/>
      <c r="C27" s="56" t="s">
        <v>55</v>
      </c>
      <c r="D27" s="57"/>
      <c r="E27" s="57"/>
      <c r="F27" s="58"/>
      <c r="G27" s="28">
        <v>9000</v>
      </c>
      <c r="H27" s="29">
        <v>9000</v>
      </c>
      <c r="I27" s="30">
        <v>6000</v>
      </c>
      <c r="J27" s="23">
        <v>8000</v>
      </c>
    </row>
    <row r="28" spans="1:10" x14ac:dyDescent="0.25">
      <c r="A28" s="24">
        <v>3399</v>
      </c>
      <c r="B28" s="22"/>
      <c r="C28" s="56" t="s">
        <v>43</v>
      </c>
      <c r="D28" s="57"/>
      <c r="E28" s="57"/>
      <c r="F28" s="58"/>
      <c r="G28" s="28">
        <v>178000</v>
      </c>
      <c r="H28" s="29">
        <v>178000</v>
      </c>
      <c r="I28" s="30">
        <v>119859.3</v>
      </c>
      <c r="J28" s="23">
        <v>168000</v>
      </c>
    </row>
    <row r="29" spans="1:10" x14ac:dyDescent="0.25">
      <c r="A29" s="24">
        <v>3412</v>
      </c>
      <c r="B29" s="22"/>
      <c r="C29" s="56" t="s">
        <v>56</v>
      </c>
      <c r="D29" s="57"/>
      <c r="E29" s="57"/>
      <c r="F29" s="58"/>
      <c r="G29" s="28">
        <v>50000</v>
      </c>
      <c r="H29" s="29">
        <v>50000</v>
      </c>
      <c r="I29" s="30">
        <v>0</v>
      </c>
      <c r="J29" s="23">
        <v>10000</v>
      </c>
    </row>
    <row r="30" spans="1:10" x14ac:dyDescent="0.25">
      <c r="A30" s="24">
        <v>3419</v>
      </c>
      <c r="B30" s="22"/>
      <c r="C30" s="56" t="s">
        <v>57</v>
      </c>
      <c r="D30" s="57"/>
      <c r="E30" s="57"/>
      <c r="F30" s="58"/>
      <c r="G30" s="28">
        <v>20000</v>
      </c>
      <c r="H30" s="29">
        <v>20000</v>
      </c>
      <c r="I30" s="30">
        <v>20000</v>
      </c>
      <c r="J30" s="23">
        <v>20000</v>
      </c>
    </row>
    <row r="31" spans="1:10" x14ac:dyDescent="0.25">
      <c r="A31" s="24">
        <v>3429</v>
      </c>
      <c r="B31" s="22"/>
      <c r="C31" s="56" t="s">
        <v>83</v>
      </c>
      <c r="D31" s="57"/>
      <c r="E31" s="57"/>
      <c r="F31" s="66"/>
      <c r="G31" s="28">
        <v>5000</v>
      </c>
      <c r="H31" s="29">
        <v>5000</v>
      </c>
      <c r="I31" s="30">
        <v>5000</v>
      </c>
      <c r="J31" s="23">
        <v>0</v>
      </c>
    </row>
    <row r="32" spans="1:10" x14ac:dyDescent="0.25">
      <c r="A32" s="24">
        <v>3525</v>
      </c>
      <c r="B32" s="22"/>
      <c r="C32" s="56" t="s">
        <v>25</v>
      </c>
      <c r="D32" s="57"/>
      <c r="E32" s="57"/>
      <c r="F32" s="58"/>
      <c r="G32" s="28">
        <v>5000</v>
      </c>
      <c r="H32" s="29">
        <v>5000</v>
      </c>
      <c r="I32" s="30">
        <v>5000</v>
      </c>
      <c r="J32" s="23">
        <v>5000</v>
      </c>
    </row>
    <row r="33" spans="1:10" x14ac:dyDescent="0.25">
      <c r="A33" s="24">
        <v>3613</v>
      </c>
      <c r="B33" s="22"/>
      <c r="C33" s="56" t="s">
        <v>9</v>
      </c>
      <c r="D33" s="57"/>
      <c r="E33" s="57"/>
      <c r="F33" s="58"/>
      <c r="G33" s="28">
        <v>72000</v>
      </c>
      <c r="H33" s="29">
        <v>218000</v>
      </c>
      <c r="I33" s="30">
        <v>217720.06</v>
      </c>
      <c r="J33" s="23">
        <v>222000</v>
      </c>
    </row>
    <row r="34" spans="1:10" x14ac:dyDescent="0.25">
      <c r="A34" s="24">
        <v>3631</v>
      </c>
      <c r="B34" s="22"/>
      <c r="C34" s="56" t="s">
        <v>26</v>
      </c>
      <c r="D34" s="57"/>
      <c r="E34" s="57"/>
      <c r="F34" s="58"/>
      <c r="G34" s="28">
        <v>125000</v>
      </c>
      <c r="H34" s="29">
        <v>125000</v>
      </c>
      <c r="I34" s="30">
        <v>86468.08</v>
      </c>
      <c r="J34" s="23">
        <v>640000</v>
      </c>
    </row>
    <row r="35" spans="1:10" x14ac:dyDescent="0.25">
      <c r="A35" s="24">
        <v>3635</v>
      </c>
      <c r="B35" s="22"/>
      <c r="C35" s="56" t="s">
        <v>27</v>
      </c>
      <c r="D35" s="57"/>
      <c r="E35" s="57"/>
      <c r="F35" s="58"/>
      <c r="G35" s="28">
        <v>60000</v>
      </c>
      <c r="H35" s="29">
        <v>242000</v>
      </c>
      <c r="I35" s="30">
        <v>242000</v>
      </c>
      <c r="J35" s="23">
        <v>121000</v>
      </c>
    </row>
    <row r="36" spans="1:10" x14ac:dyDescent="0.25">
      <c r="A36" s="24">
        <v>3639</v>
      </c>
      <c r="B36" s="22"/>
      <c r="C36" s="56" t="s">
        <v>58</v>
      </c>
      <c r="D36" s="57"/>
      <c r="E36" s="57"/>
      <c r="F36" s="58"/>
      <c r="G36" s="28">
        <v>875990</v>
      </c>
      <c r="H36" s="29">
        <v>897801</v>
      </c>
      <c r="I36" s="30">
        <v>49966.1</v>
      </c>
      <c r="J36" s="23">
        <v>182420</v>
      </c>
    </row>
    <row r="37" spans="1:10" x14ac:dyDescent="0.25">
      <c r="A37" s="24">
        <v>3699</v>
      </c>
      <c r="B37" s="22"/>
      <c r="C37" s="56" t="s">
        <v>59</v>
      </c>
      <c r="D37" s="57"/>
      <c r="E37" s="57"/>
      <c r="F37" s="58"/>
      <c r="G37" s="28">
        <v>99687</v>
      </c>
      <c r="H37" s="29">
        <v>207237</v>
      </c>
      <c r="I37" s="30">
        <v>200640.59</v>
      </c>
      <c r="J37" s="23">
        <v>147152</v>
      </c>
    </row>
    <row r="38" spans="1:10" x14ac:dyDescent="0.25">
      <c r="A38" s="24">
        <v>3721</v>
      </c>
      <c r="B38" s="22"/>
      <c r="C38" s="56" t="s">
        <v>60</v>
      </c>
      <c r="D38" s="57"/>
      <c r="E38" s="57"/>
      <c r="F38" s="58"/>
      <c r="G38" s="28">
        <v>20000</v>
      </c>
      <c r="H38" s="29">
        <v>20000</v>
      </c>
      <c r="I38" s="30">
        <v>11330.95</v>
      </c>
      <c r="J38" s="23">
        <v>20000</v>
      </c>
    </row>
    <row r="39" spans="1:10" x14ac:dyDescent="0.25">
      <c r="A39" s="24">
        <v>3722</v>
      </c>
      <c r="B39" s="22"/>
      <c r="C39" s="56" t="s">
        <v>61</v>
      </c>
      <c r="D39" s="57"/>
      <c r="E39" s="57"/>
      <c r="F39" s="58"/>
      <c r="G39" s="28">
        <v>354400</v>
      </c>
      <c r="H39" s="29">
        <v>430700</v>
      </c>
      <c r="I39" s="30">
        <v>308856.17</v>
      </c>
      <c r="J39" s="23">
        <v>373000</v>
      </c>
    </row>
    <row r="40" spans="1:10" x14ac:dyDescent="0.25">
      <c r="A40" s="24">
        <v>3725</v>
      </c>
      <c r="B40" s="22"/>
      <c r="C40" s="56" t="s">
        <v>62</v>
      </c>
      <c r="D40" s="57"/>
      <c r="E40" s="57"/>
      <c r="F40" s="58"/>
      <c r="G40" s="28">
        <v>150000</v>
      </c>
      <c r="H40" s="29">
        <v>570000</v>
      </c>
      <c r="I40" s="30">
        <v>546141.78</v>
      </c>
      <c r="J40" s="23">
        <v>150000</v>
      </c>
    </row>
    <row r="41" spans="1:10" x14ac:dyDescent="0.25">
      <c r="A41" s="24">
        <v>3744</v>
      </c>
      <c r="B41" s="22"/>
      <c r="C41" s="56" t="s">
        <v>29</v>
      </c>
      <c r="D41" s="57"/>
      <c r="E41" s="57"/>
      <c r="F41" s="58"/>
      <c r="G41" s="28">
        <v>30000</v>
      </c>
      <c r="H41" s="29">
        <v>30000</v>
      </c>
      <c r="I41" s="30">
        <v>28715.21</v>
      </c>
      <c r="J41" s="23">
        <v>30000</v>
      </c>
    </row>
    <row r="42" spans="1:10" x14ac:dyDescent="0.25">
      <c r="A42" s="24">
        <v>3745</v>
      </c>
      <c r="B42" s="22"/>
      <c r="C42" s="56" t="s">
        <v>63</v>
      </c>
      <c r="D42" s="57"/>
      <c r="E42" s="57"/>
      <c r="F42" s="58"/>
      <c r="G42" s="28">
        <v>690000</v>
      </c>
      <c r="H42" s="29">
        <v>524611.53</v>
      </c>
      <c r="I42" s="30">
        <v>524268.46</v>
      </c>
      <c r="J42" s="23">
        <v>985000</v>
      </c>
    </row>
    <row r="43" spans="1:10" x14ac:dyDescent="0.25">
      <c r="A43" s="24">
        <v>5213</v>
      </c>
      <c r="B43" s="22"/>
      <c r="C43" s="56" t="s">
        <v>31</v>
      </c>
      <c r="D43" s="57"/>
      <c r="E43" s="57"/>
      <c r="F43" s="58"/>
      <c r="G43" s="28">
        <v>22000</v>
      </c>
      <c r="H43" s="29">
        <v>22000</v>
      </c>
      <c r="I43" s="30">
        <v>4030</v>
      </c>
      <c r="J43" s="23">
        <v>25000</v>
      </c>
    </row>
    <row r="44" spans="1:10" x14ac:dyDescent="0.25">
      <c r="A44" s="24">
        <v>5512</v>
      </c>
      <c r="B44" s="22"/>
      <c r="C44" s="56" t="s">
        <v>64</v>
      </c>
      <c r="D44" s="57"/>
      <c r="E44" s="57"/>
      <c r="F44" s="58"/>
      <c r="G44" s="28">
        <v>30000</v>
      </c>
      <c r="H44" s="29">
        <v>30000</v>
      </c>
      <c r="I44" s="30">
        <v>13754.32</v>
      </c>
      <c r="J44" s="23">
        <v>28000</v>
      </c>
    </row>
    <row r="45" spans="1:10" x14ac:dyDescent="0.25">
      <c r="A45" s="24">
        <v>5269</v>
      </c>
      <c r="B45" s="22"/>
      <c r="C45" s="56" t="s">
        <v>85</v>
      </c>
      <c r="D45" s="57"/>
      <c r="E45" s="57"/>
      <c r="F45" s="66"/>
      <c r="G45" s="28">
        <v>0</v>
      </c>
      <c r="H45" s="29">
        <v>40000</v>
      </c>
      <c r="I45" s="30">
        <v>40000</v>
      </c>
      <c r="J45" s="23">
        <v>0</v>
      </c>
    </row>
    <row r="46" spans="1:10" x14ac:dyDescent="0.25">
      <c r="A46" s="24">
        <v>6112</v>
      </c>
      <c r="B46" s="22"/>
      <c r="C46" s="56" t="s">
        <v>65</v>
      </c>
      <c r="D46" s="57"/>
      <c r="E46" s="57"/>
      <c r="F46" s="58"/>
      <c r="G46" s="28">
        <v>1040000</v>
      </c>
      <c r="H46" s="29">
        <v>1040000</v>
      </c>
      <c r="I46" s="30">
        <v>1036212</v>
      </c>
      <c r="J46" s="23">
        <v>1040000</v>
      </c>
    </row>
    <row r="47" spans="1:10" x14ac:dyDescent="0.25">
      <c r="A47" s="24">
        <v>6114</v>
      </c>
      <c r="B47" s="22"/>
      <c r="C47" s="56" t="s">
        <v>84</v>
      </c>
      <c r="D47" s="57"/>
      <c r="E47" s="57"/>
      <c r="F47" s="66"/>
      <c r="G47" s="28">
        <v>0</v>
      </c>
      <c r="H47" s="29">
        <v>18213.900000000001</v>
      </c>
      <c r="I47" s="30">
        <v>18213.900000000001</v>
      </c>
      <c r="J47" s="23">
        <v>0</v>
      </c>
    </row>
    <row r="48" spans="1:10" x14ac:dyDescent="0.25">
      <c r="A48" s="24">
        <v>6171</v>
      </c>
      <c r="B48" s="22"/>
      <c r="C48" s="56" t="s">
        <v>66</v>
      </c>
      <c r="D48" s="57"/>
      <c r="E48" s="57"/>
      <c r="F48" s="58"/>
      <c r="G48" s="28">
        <v>955200</v>
      </c>
      <c r="H48" s="29">
        <v>955700</v>
      </c>
      <c r="I48" s="30">
        <v>888187.8</v>
      </c>
      <c r="J48" s="23">
        <v>838200</v>
      </c>
    </row>
    <row r="49" spans="1:10" x14ac:dyDescent="0.25">
      <c r="A49" s="24">
        <v>6310</v>
      </c>
      <c r="B49" s="22"/>
      <c r="C49" s="56" t="s">
        <v>48</v>
      </c>
      <c r="D49" s="57"/>
      <c r="E49" s="57"/>
      <c r="F49" s="58"/>
      <c r="G49" s="28">
        <v>80000</v>
      </c>
      <c r="H49" s="29">
        <v>80000</v>
      </c>
      <c r="I49" s="30">
        <v>71811.59</v>
      </c>
      <c r="J49" s="23">
        <v>80000</v>
      </c>
    </row>
    <row r="50" spans="1:10" x14ac:dyDescent="0.25">
      <c r="A50" s="24">
        <v>6320</v>
      </c>
      <c r="B50" s="22"/>
      <c r="C50" s="56" t="s">
        <v>67</v>
      </c>
      <c r="D50" s="57"/>
      <c r="E50" s="57"/>
      <c r="F50" s="58"/>
      <c r="G50" s="28">
        <v>23000</v>
      </c>
      <c r="H50" s="29">
        <v>23000</v>
      </c>
      <c r="I50" s="30">
        <v>22773</v>
      </c>
      <c r="J50" s="23">
        <v>23000</v>
      </c>
    </row>
    <row r="51" spans="1:10" x14ac:dyDescent="0.25">
      <c r="A51" s="24">
        <v>6399</v>
      </c>
      <c r="B51" s="22"/>
      <c r="C51" s="56" t="s">
        <v>68</v>
      </c>
      <c r="D51" s="57"/>
      <c r="E51" s="57"/>
      <c r="F51" s="58"/>
      <c r="G51" s="28">
        <v>34960</v>
      </c>
      <c r="H51" s="29">
        <v>34960</v>
      </c>
      <c r="I51" s="30">
        <v>34960</v>
      </c>
      <c r="J51" s="23">
        <v>31920</v>
      </c>
    </row>
    <row r="52" spans="1:10" x14ac:dyDescent="0.25">
      <c r="A52" s="24">
        <v>6402</v>
      </c>
      <c r="B52" s="22"/>
      <c r="C52" s="56" t="s">
        <v>69</v>
      </c>
      <c r="D52" s="57"/>
      <c r="E52" s="57"/>
      <c r="F52" s="58"/>
      <c r="G52" s="28">
        <v>21822</v>
      </c>
      <c r="H52" s="29">
        <v>21822</v>
      </c>
      <c r="I52" s="30">
        <v>21822</v>
      </c>
      <c r="J52" s="23">
        <v>16786.099999999999</v>
      </c>
    </row>
    <row r="53" spans="1:10" ht="15.75" thickBot="1" x14ac:dyDescent="0.3">
      <c r="A53" s="18"/>
      <c r="B53" s="21"/>
      <c r="C53" s="59" t="s">
        <v>70</v>
      </c>
      <c r="D53" s="57"/>
      <c r="E53" s="57"/>
      <c r="F53" s="58"/>
      <c r="G53" s="34">
        <f>SUM(G21:G52)</f>
        <v>5669059</v>
      </c>
      <c r="H53" s="35">
        <f>SUM(H21:H52)</f>
        <v>6670445.4300000006</v>
      </c>
      <c r="I53" s="36">
        <f>SUM(I21:I52)</f>
        <v>5202715.6099999994</v>
      </c>
      <c r="J53" s="25">
        <f>SUM(J21:J52)</f>
        <v>8243478.0999999996</v>
      </c>
    </row>
    <row r="54" spans="1:10" ht="15.75" thickBot="1" x14ac:dyDescent="0.3">
      <c r="A54" s="26"/>
      <c r="B54" s="27"/>
      <c r="C54" s="60"/>
      <c r="D54" s="61"/>
      <c r="E54" s="61"/>
      <c r="F54" s="62"/>
    </row>
    <row r="55" spans="1:10" ht="15.75" thickBot="1" x14ac:dyDescent="0.3">
      <c r="A55" s="63" t="s">
        <v>71</v>
      </c>
      <c r="B55" s="64"/>
      <c r="C55" s="64"/>
      <c r="D55" s="64"/>
      <c r="E55" s="64"/>
      <c r="F55" s="65"/>
    </row>
    <row r="56" spans="1:10" x14ac:dyDescent="0.25">
      <c r="A56" s="52" t="s">
        <v>72</v>
      </c>
      <c r="B56" s="53"/>
      <c r="C56" s="53"/>
      <c r="D56" s="54"/>
      <c r="E56" s="44">
        <v>-563722.63</v>
      </c>
      <c r="F56" s="45"/>
    </row>
    <row r="57" spans="1:10" x14ac:dyDescent="0.25">
      <c r="A57" s="42" t="s">
        <v>73</v>
      </c>
      <c r="B57" s="43"/>
      <c r="C57" s="43"/>
      <c r="D57" s="55"/>
      <c r="E57" s="44">
        <v>2576458.73</v>
      </c>
      <c r="F57" s="45"/>
    </row>
    <row r="58" spans="1:10" x14ac:dyDescent="0.25">
      <c r="A58" s="42" t="s">
        <v>49</v>
      </c>
      <c r="B58" s="43"/>
      <c r="C58" s="43"/>
      <c r="D58" s="43"/>
      <c r="E58" s="44">
        <f>J18</f>
        <v>6230742</v>
      </c>
      <c r="F58" s="45"/>
    </row>
    <row r="59" spans="1:10" x14ac:dyDescent="0.25">
      <c r="A59" s="42" t="s">
        <v>74</v>
      </c>
      <c r="B59" s="43"/>
      <c r="C59" s="43"/>
      <c r="D59" s="43"/>
      <c r="E59" s="44">
        <f>J53</f>
        <v>8243478.0999999996</v>
      </c>
      <c r="F59" s="45"/>
    </row>
    <row r="60" spans="1:10" x14ac:dyDescent="0.25">
      <c r="A60" s="42" t="s">
        <v>75</v>
      </c>
      <c r="B60" s="43"/>
      <c r="C60" s="43"/>
      <c r="D60" s="43"/>
      <c r="E60" s="46">
        <v>2012736.1</v>
      </c>
      <c r="F60" s="47"/>
    </row>
    <row r="61" spans="1:10" ht="15.75" thickBot="1" x14ac:dyDescent="0.3">
      <c r="A61" s="48" t="s">
        <v>76</v>
      </c>
      <c r="B61" s="49"/>
      <c r="C61" s="49"/>
      <c r="D61" s="49"/>
      <c r="E61" s="50">
        <v>-2012736.1</v>
      </c>
      <c r="F61" s="51"/>
    </row>
    <row r="65" spans="1:8" x14ac:dyDescent="0.25">
      <c r="A65" s="78" t="s">
        <v>77</v>
      </c>
      <c r="B65" s="78"/>
      <c r="C65" s="78"/>
      <c r="D65" s="78"/>
      <c r="E65" s="78"/>
      <c r="F65" s="78"/>
      <c r="G65" s="78"/>
      <c r="H65" s="78"/>
    </row>
    <row r="66" spans="1:8" x14ac:dyDescent="0.25">
      <c r="A66" s="78" t="s">
        <v>78</v>
      </c>
      <c r="B66" s="78"/>
      <c r="C66" s="78"/>
      <c r="D66" s="78"/>
      <c r="E66" s="78"/>
      <c r="F66" s="78"/>
      <c r="G66" s="78"/>
      <c r="H66" s="78"/>
    </row>
    <row r="67" spans="1:8" x14ac:dyDescent="0.25">
      <c r="A67" s="78" t="s">
        <v>79</v>
      </c>
      <c r="B67" s="78"/>
      <c r="C67" s="78"/>
      <c r="D67" s="78"/>
      <c r="E67" s="78"/>
      <c r="F67" s="78"/>
      <c r="G67" s="78"/>
      <c r="H67" s="78"/>
    </row>
  </sheetData>
  <mergeCells count="65">
    <mergeCell ref="C14:F14"/>
    <mergeCell ref="A1:F1"/>
    <mergeCell ref="A2:F2"/>
    <mergeCell ref="A3:F3"/>
    <mergeCell ref="C6:F6"/>
    <mergeCell ref="C7:F7"/>
    <mergeCell ref="C8:F8"/>
    <mergeCell ref="C9:F9"/>
    <mergeCell ref="C10:F10"/>
    <mergeCell ref="C11:F11"/>
    <mergeCell ref="C12:F12"/>
    <mergeCell ref="C13:F13"/>
    <mergeCell ref="C25:F25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38:F38"/>
    <mergeCell ref="C26:F26"/>
    <mergeCell ref="C27:F27"/>
    <mergeCell ref="C28:F28"/>
    <mergeCell ref="C29:F29"/>
    <mergeCell ref="C30:F30"/>
    <mergeCell ref="C32:F32"/>
    <mergeCell ref="C31:F31"/>
    <mergeCell ref="C33:F33"/>
    <mergeCell ref="C34:F34"/>
    <mergeCell ref="C35:F35"/>
    <mergeCell ref="C36:F36"/>
    <mergeCell ref="C37:F37"/>
    <mergeCell ref="C39:F39"/>
    <mergeCell ref="C40:F40"/>
    <mergeCell ref="C41:F41"/>
    <mergeCell ref="C42:F42"/>
    <mergeCell ref="C43:F43"/>
    <mergeCell ref="C44:F44"/>
    <mergeCell ref="C46:F46"/>
    <mergeCell ref="C48:F48"/>
    <mergeCell ref="C49:F49"/>
    <mergeCell ref="C50:F50"/>
    <mergeCell ref="C47:F47"/>
    <mergeCell ref="C45:F45"/>
    <mergeCell ref="C51:F51"/>
    <mergeCell ref="C52:F52"/>
    <mergeCell ref="C53:F53"/>
    <mergeCell ref="C54:F54"/>
    <mergeCell ref="A55:F55"/>
    <mergeCell ref="A56:D56"/>
    <mergeCell ref="E56:F56"/>
    <mergeCell ref="A57:D57"/>
    <mergeCell ref="E57:F57"/>
    <mergeCell ref="A58:D58"/>
    <mergeCell ref="E58:F58"/>
    <mergeCell ref="A59:D59"/>
    <mergeCell ref="E59:F59"/>
    <mergeCell ref="A60:D60"/>
    <mergeCell ref="E60:F60"/>
    <mergeCell ref="A61:D61"/>
    <mergeCell ref="E61:F61"/>
  </mergeCells>
  <pageMargins left="0.7" right="0.7" top="0.78740157499999996" bottom="0.78740157499999996" header="0.3" footer="0.3"/>
  <pageSetup paperSize="9" scale="6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pane ySplit="2" topLeftCell="A3" activePane="bottomLeft" state="frozen"/>
      <selection pane="bottomLeft" activeCell="B38" sqref="B38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92</v>
      </c>
    </row>
    <row r="2" spans="1:6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5</v>
      </c>
      <c r="F2" s="4" t="s">
        <v>6</v>
      </c>
    </row>
    <row r="3" spans="1:6" ht="15" x14ac:dyDescent="0.25">
      <c r="A3" s="5">
        <v>0</v>
      </c>
      <c r="C3" s="28">
        <v>4893760</v>
      </c>
      <c r="D3" s="29">
        <v>5243114.6399999997</v>
      </c>
      <c r="E3" s="30">
        <v>6251352.8099999996</v>
      </c>
      <c r="F3" s="6">
        <v>5953920</v>
      </c>
    </row>
    <row r="4" spans="1:6" x14ac:dyDescent="0.2">
      <c r="A4" s="5">
        <v>3399</v>
      </c>
      <c r="B4" s="1" t="s">
        <v>7</v>
      </c>
      <c r="C4" s="6">
        <v>12000</v>
      </c>
      <c r="D4" s="6">
        <v>12000</v>
      </c>
      <c r="E4" s="6">
        <v>0</v>
      </c>
      <c r="F4" s="6">
        <v>12000</v>
      </c>
    </row>
    <row r="5" spans="1:6" x14ac:dyDescent="0.2">
      <c r="A5" s="5">
        <v>3412</v>
      </c>
      <c r="B5" s="1" t="s">
        <v>8</v>
      </c>
      <c r="C5" s="6">
        <v>11000</v>
      </c>
      <c r="D5" s="6">
        <v>11000</v>
      </c>
      <c r="E5" s="6">
        <v>7100</v>
      </c>
      <c r="F5" s="6">
        <v>10000</v>
      </c>
    </row>
    <row r="6" spans="1:6" x14ac:dyDescent="0.2">
      <c r="A6" s="5">
        <v>3613</v>
      </c>
      <c r="B6" s="1" t="s">
        <v>9</v>
      </c>
      <c r="C6" s="6">
        <v>128472</v>
      </c>
      <c r="D6" s="6">
        <v>128472</v>
      </c>
      <c r="E6" s="6">
        <v>128472</v>
      </c>
      <c r="F6" s="6">
        <v>128472</v>
      </c>
    </row>
    <row r="7" spans="1:6" x14ac:dyDescent="0.2">
      <c r="A7" s="5">
        <v>3639</v>
      </c>
      <c r="B7" s="1" t="s">
        <v>10</v>
      </c>
      <c r="C7" s="6">
        <v>13000</v>
      </c>
      <c r="D7" s="6">
        <v>67669</v>
      </c>
      <c r="E7" s="6">
        <v>67669</v>
      </c>
      <c r="F7" s="6">
        <v>44350</v>
      </c>
    </row>
    <row r="8" spans="1:6" x14ac:dyDescent="0.2">
      <c r="A8" s="5">
        <v>3699</v>
      </c>
      <c r="B8" s="1" t="s">
        <v>11</v>
      </c>
      <c r="C8" s="6">
        <v>15007</v>
      </c>
      <c r="D8" s="6">
        <v>14008</v>
      </c>
      <c r="E8" s="6">
        <v>10398</v>
      </c>
      <c r="F8" s="6">
        <v>10000</v>
      </c>
    </row>
    <row r="9" spans="1:6" x14ac:dyDescent="0.2">
      <c r="A9" s="5">
        <v>3722</v>
      </c>
      <c r="B9" s="1" t="s">
        <v>12</v>
      </c>
      <c r="C9" s="6">
        <v>9000</v>
      </c>
      <c r="D9" s="6">
        <v>10000</v>
      </c>
      <c r="E9" s="6">
        <v>9600</v>
      </c>
      <c r="F9" s="6">
        <v>10000</v>
      </c>
    </row>
    <row r="10" spans="1:6" x14ac:dyDescent="0.2">
      <c r="A10" s="5">
        <v>3725</v>
      </c>
      <c r="B10" s="1" t="s">
        <v>13</v>
      </c>
      <c r="C10" s="6">
        <v>60000</v>
      </c>
      <c r="D10" s="6">
        <v>60813</v>
      </c>
      <c r="E10" s="6">
        <v>60813</v>
      </c>
      <c r="F10" s="6">
        <v>60000</v>
      </c>
    </row>
    <row r="11" spans="1:6" x14ac:dyDescent="0.2">
      <c r="A11" s="5">
        <v>6171</v>
      </c>
      <c r="B11" s="1" t="s">
        <v>14</v>
      </c>
      <c r="C11" s="6">
        <v>1000</v>
      </c>
      <c r="D11" s="6">
        <v>37200</v>
      </c>
      <c r="E11" s="6">
        <v>36200</v>
      </c>
      <c r="F11" s="6">
        <v>1000</v>
      </c>
    </row>
    <row r="12" spans="1:6" x14ac:dyDescent="0.2">
      <c r="A12" s="5">
        <v>6310</v>
      </c>
      <c r="B12" s="1" t="s">
        <v>15</v>
      </c>
      <c r="C12" s="6">
        <v>2000</v>
      </c>
      <c r="D12" s="6">
        <v>2000</v>
      </c>
      <c r="E12" s="6">
        <v>590.89</v>
      </c>
      <c r="F12" s="6">
        <v>1000</v>
      </c>
    </row>
    <row r="14" spans="1:6" x14ac:dyDescent="0.2">
      <c r="B14" s="2" t="s">
        <v>16</v>
      </c>
      <c r="C14" s="7">
        <f>SUM(C3:C13)</f>
        <v>5145239</v>
      </c>
      <c r="D14" s="7">
        <f>SUM(D3:D13)</f>
        <v>5586276.6399999997</v>
      </c>
      <c r="E14" s="7">
        <f>SUM(E3:E13)</f>
        <v>6572195.6999999993</v>
      </c>
      <c r="F14" s="7">
        <f>SUM(F3:F13)</f>
        <v>6230742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24.1.2022</oddHeader>
    <oddFooter>&amp;L&amp;11&amp;"Calibri"&amp;ISumář za paragrafy - rozpočet k datu 31.12.2021 - skutečnost do období 12/2021&amp;R&amp;11&amp;"Calibri"&amp;IStránka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workbookViewId="0">
      <pane ySplit="2" topLeftCell="A3" activePane="bottomLeft" state="frozen"/>
      <selection pane="bottomLeft" activeCell="B14" sqref="B14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93</v>
      </c>
    </row>
    <row r="2" spans="1:6" x14ac:dyDescent="0.2">
      <c r="A2" s="38" t="s">
        <v>0</v>
      </c>
      <c r="B2" s="38" t="s">
        <v>1</v>
      </c>
      <c r="C2" s="38" t="s">
        <v>2</v>
      </c>
      <c r="D2" s="38" t="s">
        <v>3</v>
      </c>
      <c r="E2" s="38" t="s">
        <v>5</v>
      </c>
      <c r="F2" s="38" t="s">
        <v>6</v>
      </c>
    </row>
    <row r="3" spans="1:6" ht="15" x14ac:dyDescent="0.25">
      <c r="A3" s="39">
        <v>2212</v>
      </c>
      <c r="B3" s="37" t="s">
        <v>17</v>
      </c>
      <c r="C3" s="40">
        <v>20000</v>
      </c>
      <c r="D3" s="40">
        <v>20000</v>
      </c>
      <c r="E3" s="40">
        <v>2758.8</v>
      </c>
      <c r="F3" s="41">
        <v>20000</v>
      </c>
    </row>
    <row r="4" spans="1:6" ht="15" x14ac:dyDescent="0.25">
      <c r="A4" s="39">
        <v>2219</v>
      </c>
      <c r="B4" s="37" t="s">
        <v>18</v>
      </c>
      <c r="C4" s="40">
        <v>50000</v>
      </c>
      <c r="D4" s="40">
        <v>304400</v>
      </c>
      <c r="E4" s="40">
        <v>248439.5</v>
      </c>
      <c r="F4" s="41">
        <v>2850000</v>
      </c>
    </row>
    <row r="5" spans="1:6" ht="15" x14ac:dyDescent="0.25">
      <c r="A5" s="39">
        <v>2321</v>
      </c>
      <c r="B5" s="37" t="s">
        <v>19</v>
      </c>
      <c r="C5" s="40">
        <v>600000</v>
      </c>
      <c r="D5" s="40">
        <v>500000</v>
      </c>
      <c r="E5" s="40">
        <v>412826</v>
      </c>
      <c r="F5" s="41">
        <v>170000</v>
      </c>
    </row>
    <row r="6" spans="1:6" ht="15" x14ac:dyDescent="0.25">
      <c r="A6" s="39">
        <v>3111</v>
      </c>
      <c r="B6" s="37" t="s">
        <v>20</v>
      </c>
      <c r="C6" s="40">
        <v>12000</v>
      </c>
      <c r="D6" s="40">
        <v>12000</v>
      </c>
      <c r="E6" s="40">
        <v>0</v>
      </c>
      <c r="F6" s="41">
        <v>10000</v>
      </c>
    </row>
    <row r="7" spans="1:6" ht="15" x14ac:dyDescent="0.25">
      <c r="A7" s="39">
        <v>3113</v>
      </c>
      <c r="B7" s="37" t="s">
        <v>21</v>
      </c>
      <c r="C7" s="40">
        <v>15000</v>
      </c>
      <c r="D7" s="40">
        <v>15000</v>
      </c>
      <c r="E7" s="40">
        <v>0</v>
      </c>
      <c r="F7" s="41">
        <v>10000</v>
      </c>
    </row>
    <row r="8" spans="1:6" ht="15" x14ac:dyDescent="0.25">
      <c r="A8" s="39">
        <v>3314</v>
      </c>
      <c r="B8" s="37" t="s">
        <v>22</v>
      </c>
      <c r="C8" s="40">
        <v>21000</v>
      </c>
      <c r="D8" s="40">
        <v>21000</v>
      </c>
      <c r="E8" s="40">
        <v>14960</v>
      </c>
      <c r="F8" s="41">
        <v>19000</v>
      </c>
    </row>
    <row r="9" spans="1:6" ht="15" x14ac:dyDescent="0.25">
      <c r="A9" s="39">
        <v>3319</v>
      </c>
      <c r="B9" s="37" t="s">
        <v>23</v>
      </c>
      <c r="C9" s="40">
        <v>9000</v>
      </c>
      <c r="D9" s="40">
        <v>9000</v>
      </c>
      <c r="E9" s="40">
        <v>6000</v>
      </c>
      <c r="F9" s="41">
        <v>8000</v>
      </c>
    </row>
    <row r="10" spans="1:6" ht="15" x14ac:dyDescent="0.25">
      <c r="A10" s="39">
        <v>3399</v>
      </c>
      <c r="B10" s="37" t="s">
        <v>7</v>
      </c>
      <c r="C10" s="40">
        <v>178000</v>
      </c>
      <c r="D10" s="40">
        <v>178000</v>
      </c>
      <c r="E10" s="40">
        <v>119859.3</v>
      </c>
      <c r="F10" s="41">
        <v>168000</v>
      </c>
    </row>
    <row r="11" spans="1:6" ht="15" x14ac:dyDescent="0.25">
      <c r="A11" s="39">
        <v>3412</v>
      </c>
      <c r="B11" s="37" t="s">
        <v>8</v>
      </c>
      <c r="C11" s="40">
        <v>50000</v>
      </c>
      <c r="D11" s="40">
        <v>50000</v>
      </c>
      <c r="E11" s="40">
        <v>0</v>
      </c>
      <c r="F11" s="41">
        <v>10000</v>
      </c>
    </row>
    <row r="12" spans="1:6" ht="15" x14ac:dyDescent="0.25">
      <c r="A12" s="39">
        <v>3419</v>
      </c>
      <c r="B12" s="37" t="s">
        <v>24</v>
      </c>
      <c r="C12" s="40">
        <v>20000</v>
      </c>
      <c r="D12" s="40">
        <v>20000</v>
      </c>
      <c r="E12" s="40">
        <v>20000</v>
      </c>
      <c r="F12" s="41">
        <v>20000</v>
      </c>
    </row>
    <row r="13" spans="1:6" ht="15" x14ac:dyDescent="0.25">
      <c r="A13" s="39">
        <v>3429</v>
      </c>
      <c r="B13" s="37" t="s">
        <v>87</v>
      </c>
      <c r="C13" s="40">
        <v>5000</v>
      </c>
      <c r="D13" s="40">
        <v>5000</v>
      </c>
      <c r="E13" s="40">
        <v>5000</v>
      </c>
      <c r="F13" s="41">
        <v>0</v>
      </c>
    </row>
    <row r="14" spans="1:6" ht="15" x14ac:dyDescent="0.25">
      <c r="A14" s="39">
        <v>3525</v>
      </c>
      <c r="B14" s="37" t="s">
        <v>25</v>
      </c>
      <c r="C14" s="40">
        <v>5000</v>
      </c>
      <c r="D14" s="40">
        <v>5000</v>
      </c>
      <c r="E14" s="40">
        <v>5000</v>
      </c>
      <c r="F14" s="41">
        <v>5000</v>
      </c>
    </row>
    <row r="15" spans="1:6" ht="15" x14ac:dyDescent="0.25">
      <c r="A15" s="39">
        <v>3613</v>
      </c>
      <c r="B15" s="37" t="s">
        <v>9</v>
      </c>
      <c r="C15" s="40">
        <v>72000</v>
      </c>
      <c r="D15" s="40">
        <v>218000</v>
      </c>
      <c r="E15" s="40">
        <v>217720.06</v>
      </c>
      <c r="F15" s="41">
        <v>222000</v>
      </c>
    </row>
    <row r="16" spans="1:6" ht="15" x14ac:dyDescent="0.25">
      <c r="A16" s="39">
        <v>3631</v>
      </c>
      <c r="B16" s="37" t="s">
        <v>26</v>
      </c>
      <c r="C16" s="40">
        <v>125000</v>
      </c>
      <c r="D16" s="40">
        <v>125000</v>
      </c>
      <c r="E16" s="40">
        <v>86468.08</v>
      </c>
      <c r="F16" s="41">
        <v>640000</v>
      </c>
    </row>
    <row r="17" spans="1:6" ht="15" x14ac:dyDescent="0.25">
      <c r="A17" s="39">
        <v>3635</v>
      </c>
      <c r="B17" s="37" t="s">
        <v>27</v>
      </c>
      <c r="C17" s="40">
        <v>60000</v>
      </c>
      <c r="D17" s="40">
        <v>242000</v>
      </c>
      <c r="E17" s="40">
        <v>242000</v>
      </c>
      <c r="F17" s="41">
        <v>121000</v>
      </c>
    </row>
    <row r="18" spans="1:6" ht="15" x14ac:dyDescent="0.25">
      <c r="A18" s="39">
        <v>3639</v>
      </c>
      <c r="B18" s="37" t="s">
        <v>10</v>
      </c>
      <c r="C18" s="40">
        <v>875990</v>
      </c>
      <c r="D18" s="40">
        <v>897801</v>
      </c>
      <c r="E18" s="40">
        <v>49966.1</v>
      </c>
      <c r="F18" s="41">
        <v>182420</v>
      </c>
    </row>
    <row r="19" spans="1:6" ht="15" x14ac:dyDescent="0.25">
      <c r="A19" s="39">
        <v>3699</v>
      </c>
      <c r="B19" s="37" t="s">
        <v>11</v>
      </c>
      <c r="C19" s="40">
        <v>99687</v>
      </c>
      <c r="D19" s="40">
        <v>207237</v>
      </c>
      <c r="E19" s="40">
        <v>200640.59</v>
      </c>
      <c r="F19" s="41">
        <v>147152</v>
      </c>
    </row>
    <row r="20" spans="1:6" ht="15" x14ac:dyDescent="0.25">
      <c r="A20" s="39">
        <v>3721</v>
      </c>
      <c r="B20" s="37" t="s">
        <v>28</v>
      </c>
      <c r="C20" s="40">
        <v>20000</v>
      </c>
      <c r="D20" s="40">
        <v>20000</v>
      </c>
      <c r="E20" s="40">
        <v>11330.95</v>
      </c>
      <c r="F20" s="41">
        <v>20000</v>
      </c>
    </row>
    <row r="21" spans="1:6" ht="15" x14ac:dyDescent="0.25">
      <c r="A21" s="39">
        <v>3722</v>
      </c>
      <c r="B21" s="37" t="s">
        <v>12</v>
      </c>
      <c r="C21" s="40">
        <v>354400</v>
      </c>
      <c r="D21" s="40">
        <v>430700</v>
      </c>
      <c r="E21" s="40">
        <v>308856.17</v>
      </c>
      <c r="F21" s="41">
        <v>373000</v>
      </c>
    </row>
    <row r="22" spans="1:6" ht="15" x14ac:dyDescent="0.25">
      <c r="A22" s="39">
        <v>3725</v>
      </c>
      <c r="B22" s="37" t="s">
        <v>13</v>
      </c>
      <c r="C22" s="40">
        <v>150000</v>
      </c>
      <c r="D22" s="40">
        <v>570000</v>
      </c>
      <c r="E22" s="40">
        <v>546141.78</v>
      </c>
      <c r="F22" s="41">
        <v>150000</v>
      </c>
    </row>
    <row r="23" spans="1:6" ht="15" x14ac:dyDescent="0.25">
      <c r="A23" s="39">
        <v>3744</v>
      </c>
      <c r="B23" s="37" t="s">
        <v>29</v>
      </c>
      <c r="C23" s="40">
        <v>30000</v>
      </c>
      <c r="D23" s="40">
        <v>30000</v>
      </c>
      <c r="E23" s="40">
        <v>28715.21</v>
      </c>
      <c r="F23" s="41">
        <v>30000</v>
      </c>
    </row>
    <row r="24" spans="1:6" ht="15" x14ac:dyDescent="0.25">
      <c r="A24" s="39">
        <v>3745</v>
      </c>
      <c r="B24" s="37" t="s">
        <v>30</v>
      </c>
      <c r="C24" s="40">
        <v>690000</v>
      </c>
      <c r="D24" s="40">
        <v>524611.53</v>
      </c>
      <c r="E24" s="40">
        <v>524268.46</v>
      </c>
      <c r="F24" s="41">
        <v>985000</v>
      </c>
    </row>
    <row r="25" spans="1:6" ht="15" x14ac:dyDescent="0.25">
      <c r="A25" s="39">
        <v>5213</v>
      </c>
      <c r="B25" s="37" t="s">
        <v>31</v>
      </c>
      <c r="C25" s="40">
        <v>22000</v>
      </c>
      <c r="D25" s="40">
        <v>22000</v>
      </c>
      <c r="E25" s="40">
        <v>4030</v>
      </c>
      <c r="F25" s="41">
        <v>25000</v>
      </c>
    </row>
    <row r="26" spans="1:6" ht="15" x14ac:dyDescent="0.25">
      <c r="A26" s="39">
        <v>5512</v>
      </c>
      <c r="B26" s="37" t="s">
        <v>32</v>
      </c>
      <c r="C26" s="40">
        <v>30000</v>
      </c>
      <c r="D26" s="40">
        <v>30000</v>
      </c>
      <c r="E26" s="40">
        <v>13754.32</v>
      </c>
      <c r="F26" s="41">
        <v>28000</v>
      </c>
    </row>
    <row r="27" spans="1:6" ht="15" x14ac:dyDescent="0.25">
      <c r="A27" s="39">
        <v>5269</v>
      </c>
      <c r="B27" s="37" t="s">
        <v>88</v>
      </c>
      <c r="C27" s="40">
        <v>0</v>
      </c>
      <c r="D27" s="40">
        <v>40000</v>
      </c>
      <c r="E27" s="40">
        <v>40000</v>
      </c>
      <c r="F27" s="41">
        <v>0</v>
      </c>
    </row>
    <row r="28" spans="1:6" ht="15" x14ac:dyDescent="0.25">
      <c r="A28" s="39">
        <v>6112</v>
      </c>
      <c r="B28" s="37" t="s">
        <v>33</v>
      </c>
      <c r="C28" s="40">
        <v>1040000</v>
      </c>
      <c r="D28" s="40">
        <v>1040000</v>
      </c>
      <c r="E28" s="40">
        <v>1036212</v>
      </c>
      <c r="F28" s="41">
        <v>1040000</v>
      </c>
    </row>
    <row r="29" spans="1:6" ht="15" x14ac:dyDescent="0.25">
      <c r="A29" s="39">
        <v>6114</v>
      </c>
      <c r="B29" s="37" t="s">
        <v>86</v>
      </c>
      <c r="C29" s="40">
        <v>0</v>
      </c>
      <c r="D29" s="40">
        <v>18213.900000000001</v>
      </c>
      <c r="E29" s="40">
        <v>18213.900000000001</v>
      </c>
      <c r="F29" s="41">
        <v>0</v>
      </c>
    </row>
    <row r="30" spans="1:6" ht="15" x14ac:dyDescent="0.25">
      <c r="A30" s="39">
        <v>6171</v>
      </c>
      <c r="B30" s="37" t="s">
        <v>14</v>
      </c>
      <c r="C30" s="40">
        <v>955200</v>
      </c>
      <c r="D30" s="40">
        <v>955700</v>
      </c>
      <c r="E30" s="40">
        <v>888187.8</v>
      </c>
      <c r="F30" s="41">
        <v>838200</v>
      </c>
    </row>
    <row r="31" spans="1:6" ht="15" x14ac:dyDescent="0.25">
      <c r="A31" s="39">
        <v>6310</v>
      </c>
      <c r="B31" s="37" t="s">
        <v>15</v>
      </c>
      <c r="C31" s="40">
        <v>80000</v>
      </c>
      <c r="D31" s="40">
        <v>80000</v>
      </c>
      <c r="E31" s="40">
        <v>71811.59</v>
      </c>
      <c r="F31" s="41">
        <v>80000</v>
      </c>
    </row>
    <row r="32" spans="1:6" ht="15" x14ac:dyDescent="0.25">
      <c r="A32" s="39">
        <v>6320</v>
      </c>
      <c r="B32" s="37" t="s">
        <v>34</v>
      </c>
      <c r="C32" s="40">
        <v>23000</v>
      </c>
      <c r="D32" s="40">
        <v>23000</v>
      </c>
      <c r="E32" s="40">
        <v>22773</v>
      </c>
      <c r="F32" s="41">
        <v>23000</v>
      </c>
    </row>
    <row r="33" spans="1:6" ht="15" x14ac:dyDescent="0.25">
      <c r="A33" s="39">
        <v>6399</v>
      </c>
      <c r="B33" s="37" t="s">
        <v>35</v>
      </c>
      <c r="C33" s="40">
        <v>34960</v>
      </c>
      <c r="D33" s="40">
        <v>34960</v>
      </c>
      <c r="E33" s="40">
        <v>34960</v>
      </c>
      <c r="F33" s="41">
        <v>31920</v>
      </c>
    </row>
    <row r="34" spans="1:6" ht="15" x14ac:dyDescent="0.25">
      <c r="A34" s="39">
        <v>6402</v>
      </c>
      <c r="B34" s="37" t="s">
        <v>36</v>
      </c>
      <c r="C34" s="40">
        <v>21822</v>
      </c>
      <c r="D34" s="40">
        <v>21822</v>
      </c>
      <c r="E34" s="40">
        <v>21822</v>
      </c>
      <c r="F34" s="41">
        <v>16786.099999999999</v>
      </c>
    </row>
    <row r="36" spans="1:6" x14ac:dyDescent="0.2">
      <c r="B36" s="2" t="s">
        <v>16</v>
      </c>
      <c r="C36" s="7">
        <f>SUM(C3:C35)</f>
        <v>5669059</v>
      </c>
      <c r="D36" s="7">
        <f>SUM(D3:D35)</f>
        <v>6670445.4300000006</v>
      </c>
      <c r="E36" s="7">
        <f>SUM(E3:E35)</f>
        <v>5202715.6099999994</v>
      </c>
      <c r="F36" s="7">
        <f>SUM(F3:F35)</f>
        <v>8243478.0999999996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24.1.2022</oddHeader>
    <oddFooter>&amp;L&amp;11&amp;"Calibri"&amp;ISumář za paragrafy - rozpočet k datu 31.12.2021 - skutečnost do období 12/2021&amp;R&amp;11&amp;"Calibri"&amp;IStránka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pane ySplit="2" topLeftCell="A3" activePane="bottomLeft" state="frozen"/>
      <selection pane="bottomLeft" activeCell="F19" sqref="F19"/>
    </sheetView>
  </sheetViews>
  <sheetFormatPr defaultRowHeight="12.75" x14ac:dyDescent="0.2"/>
  <cols>
    <col min="1" max="2" width="5.7109375" style="1" customWidth="1"/>
    <col min="3" max="3" width="27.28515625" style="1" customWidth="1"/>
    <col min="4" max="8" width="16.7109375" style="1" customWidth="1"/>
    <col min="9" max="16384" width="9.140625" style="1"/>
  </cols>
  <sheetData>
    <row r="1" spans="1:8" ht="20.100000000000001" customHeight="1" x14ac:dyDescent="0.35">
      <c r="A1" s="3" t="s">
        <v>94</v>
      </c>
      <c r="B1" s="3"/>
    </row>
    <row r="2" spans="1:8" x14ac:dyDescent="0.2">
      <c r="A2" s="4" t="s">
        <v>0</v>
      </c>
      <c r="B2" s="4"/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</row>
    <row r="3" spans="1:8" x14ac:dyDescent="0.2">
      <c r="A3" s="5">
        <v>0</v>
      </c>
      <c r="B3" s="5">
        <v>8124</v>
      </c>
      <c r="D3" s="6">
        <v>-563698.94999999995</v>
      </c>
      <c r="E3" s="6">
        <v>-563698.94999999995</v>
      </c>
      <c r="F3" s="6">
        <v>-504508.68</v>
      </c>
      <c r="G3" s="6">
        <v>-563698.94999999995</v>
      </c>
      <c r="H3" s="6">
        <v>2576458.73</v>
      </c>
    </row>
    <row r="4" spans="1:8" x14ac:dyDescent="0.2">
      <c r="A4" s="1">
        <v>0</v>
      </c>
      <c r="B4" s="1">
        <v>8115</v>
      </c>
      <c r="D4" s="1">
        <v>0</v>
      </c>
      <c r="E4" s="1">
        <v>0</v>
      </c>
      <c r="F4" s="1">
        <v>0</v>
      </c>
      <c r="G4" s="1">
        <v>0</v>
      </c>
      <c r="H4" s="1">
        <v>-563722.63</v>
      </c>
    </row>
    <row r="5" spans="1:8" x14ac:dyDescent="0.2">
      <c r="C5" s="2" t="s">
        <v>16</v>
      </c>
      <c r="D5" s="7">
        <f>SUM(D3:D4)</f>
        <v>-563698.94999999995</v>
      </c>
      <c r="E5" s="7">
        <f>SUM(E3:E4)</f>
        <v>-563698.94999999995</v>
      </c>
      <c r="F5" s="7">
        <f>SUM(F3:F4)</f>
        <v>-504508.68</v>
      </c>
      <c r="G5" s="7">
        <f>SUM(G3:G4)</f>
        <v>-563698.94999999995</v>
      </c>
      <c r="H5" s="7">
        <f>SUM(H3:H4)</f>
        <v>2012736.1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24.1.2022</oddHeader>
    <oddFooter>&amp;L&amp;11&amp;"Calibri"&amp;ISumář za paragrafy - rozpočet k datu 31.12.2021 - skutečnost do období 12/2021&amp;R&amp;11&amp;"Calibri"&amp;IStránka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Schválený rozpočet na rok 2022</vt:lpstr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2022-02-03T10:27:51Z</cp:lastPrinted>
  <dcterms:created xsi:type="dcterms:W3CDTF">2022-01-25T07:09:20Z</dcterms:created>
  <dcterms:modified xsi:type="dcterms:W3CDTF">2022-03-04T10:28:50Z</dcterms:modified>
</cp:coreProperties>
</file>